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upolomouc-my.sharepoint.com/personal/kalova_upol_cz/Documents/Plocha/2024 cely prenosny disk/akreditace aktualizace udeleni/2026/"/>
    </mc:Choice>
  </mc:AlternateContent>
  <xr:revisionPtr revIDLastSave="0" documentId="8_{0A7A3A2C-716F-4101-8C60-016C9A52B2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kreditace H a P řízení " sheetId="1" r:id="rId1"/>
    <sheet name="oblasti_vzdelavani" sheetId="2" r:id="rId2"/>
  </sheets>
  <definedNames>
    <definedName name="stavy2012" localSheetId="1">#REF!</definedName>
    <definedName name="stavy2012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60" i="1"/>
  <c r="C55" i="1"/>
  <c r="C77" i="1"/>
  <c r="C61" i="1"/>
  <c r="C44" i="1"/>
  <c r="C45" i="1"/>
  <c r="C24" i="1"/>
  <c r="C34" i="1"/>
  <c r="C33" i="1"/>
  <c r="C46" i="1"/>
  <c r="C12" i="1"/>
  <c r="C8" i="1"/>
  <c r="C9" i="1"/>
  <c r="C10" i="1"/>
  <c r="C11" i="1"/>
  <c r="C13" i="1"/>
  <c r="C14" i="1"/>
  <c r="C15" i="1"/>
  <c r="C16" i="1"/>
  <c r="C17" i="1"/>
  <c r="C18" i="1"/>
  <c r="C19" i="1"/>
  <c r="C20" i="1"/>
  <c r="C21" i="1"/>
  <c r="C22" i="1"/>
  <c r="C23" i="1"/>
  <c r="C25" i="1"/>
  <c r="C26" i="1"/>
  <c r="C27" i="1"/>
  <c r="C28" i="1"/>
  <c r="C29" i="1"/>
  <c r="C30" i="1"/>
  <c r="C31" i="1"/>
  <c r="C35" i="1"/>
  <c r="C37" i="1"/>
  <c r="C38" i="1"/>
  <c r="C39" i="1"/>
  <c r="C40" i="1"/>
  <c r="C41" i="1"/>
  <c r="C43" i="1"/>
  <c r="C47" i="1"/>
  <c r="C48" i="1"/>
  <c r="C51" i="1"/>
  <c r="C52" i="1"/>
  <c r="C53" i="1"/>
  <c r="C54" i="1"/>
  <c r="C56" i="1"/>
  <c r="C57" i="1"/>
  <c r="C58" i="1"/>
  <c r="C59" i="1"/>
  <c r="C62" i="1"/>
  <c r="C63" i="1"/>
  <c r="C64" i="1"/>
  <c r="C65" i="1"/>
  <c r="C66" i="1"/>
  <c r="C67" i="1"/>
  <c r="C68" i="1"/>
  <c r="C72" i="1"/>
  <c r="C73" i="1"/>
  <c r="C78" i="1"/>
  <c r="C6" i="1"/>
</calcChain>
</file>

<file path=xl/sharedStrings.xml><?xml version="1.0" encoding="utf-8"?>
<sst xmlns="http://schemas.openxmlformats.org/spreadsheetml/2006/main" count="284" uniqueCount="165">
  <si>
    <t>Seznam oblastí vzdělávání a seznam oborů, ve kterých je UP oprávněna konat habilitační řízení nebo řízení ke jmenování profesorem</t>
  </si>
  <si>
    <t>Fakulta</t>
  </si>
  <si>
    <t>Oblast vzdělávání      KÓD</t>
  </si>
  <si>
    <t>Oblast vzdělávání                                            NÁZEV</t>
  </si>
  <si>
    <t>Název oboru</t>
  </si>
  <si>
    <t>Platnost akreditace                         habilitačního řízení</t>
  </si>
  <si>
    <t>Platnost akreditace řízení ke jmenování profesorem</t>
  </si>
  <si>
    <t>Cyrilometodějská teologická</t>
  </si>
  <si>
    <t>Teologie</t>
  </si>
  <si>
    <t>do 15. 10. 2029</t>
  </si>
  <si>
    <t>Lékařská</t>
  </si>
  <si>
    <t>Anatomie, histologie a embryologie</t>
  </si>
  <si>
    <t>do 02. 03. 2029</t>
  </si>
  <si>
    <t>Gynekologie a porodnictví</t>
  </si>
  <si>
    <t>do 04. 10. 2033</t>
  </si>
  <si>
    <t>Hygiena, preventivní lékařství a epidemiologie</t>
  </si>
  <si>
    <t>do 17. 09. 2029</t>
  </si>
  <si>
    <t>do 16. 05. 2033</t>
  </si>
  <si>
    <t>Chirurgie</t>
  </si>
  <si>
    <t>do 31. 10. 2029</t>
  </si>
  <si>
    <t>Kardiologie</t>
  </si>
  <si>
    <t>do 10. 12. 2029</t>
  </si>
  <si>
    <t>Lékařská biofyzika</t>
  </si>
  <si>
    <t>Lékařská biologie</t>
  </si>
  <si>
    <t>Lékařská chemie a biochemie</t>
  </si>
  <si>
    <t>Lékařská farmakologie</t>
  </si>
  <si>
    <t>Lékařská genetika</t>
  </si>
  <si>
    <t>Lékařská imunologie</t>
  </si>
  <si>
    <t>Lékařská mikrobiologie</t>
  </si>
  <si>
    <t>do 06. 06. 2030</t>
  </si>
  <si>
    <t>Neurochirurgie</t>
  </si>
  <si>
    <t>Neurologie</t>
  </si>
  <si>
    <t>Nukleární medicína</t>
  </si>
  <si>
    <t>Onkologie</t>
  </si>
  <si>
    <t>Otorinolaryngologie</t>
  </si>
  <si>
    <t>do 17. 06. 2032</t>
  </si>
  <si>
    <t>Patologie</t>
  </si>
  <si>
    <t>Pediatrie</t>
  </si>
  <si>
    <t>Psychiatrie</t>
  </si>
  <si>
    <t>do 13. 10. 2030</t>
  </si>
  <si>
    <t>Radiologie</t>
  </si>
  <si>
    <t>do 02. 08. 2033</t>
  </si>
  <si>
    <t>Stomatologie</t>
  </si>
  <si>
    <t>Urologie</t>
  </si>
  <si>
    <t>do 17. 07. 2030</t>
  </si>
  <si>
    <t>Vnitřní nemoci</t>
  </si>
  <si>
    <t>Filozofická</t>
  </si>
  <si>
    <t>Anglický jazyk</t>
  </si>
  <si>
    <t>do 15. 10. 2031</t>
  </si>
  <si>
    <t>Anglická a americká literatura</t>
  </si>
  <si>
    <t>Dějiny výtvarných umění</t>
  </si>
  <si>
    <t>do 23. 02. 2034</t>
  </si>
  <si>
    <t>Filozofie</t>
  </si>
  <si>
    <t>do 11. 03. 2030</t>
  </si>
  <si>
    <t>Historie</t>
  </si>
  <si>
    <t>do 29. 07. 2030</t>
  </si>
  <si>
    <t>Lingvistika konkrétních jazyků se zaměřením  Románské jazyky</t>
  </si>
  <si>
    <t>do 24. 04. 2029</t>
  </si>
  <si>
    <t>Muzikologie</t>
  </si>
  <si>
    <t>do 08. 11. 2033</t>
  </si>
  <si>
    <t>Německý jazyk</t>
  </si>
  <si>
    <t>Filologie</t>
  </si>
  <si>
    <t>Německá literatura</t>
  </si>
  <si>
    <t>do 11. 02. 2030</t>
  </si>
  <si>
    <t>Politologie</t>
  </si>
  <si>
    <t>Psychologie</t>
  </si>
  <si>
    <t>do 15. 07. 2032</t>
  </si>
  <si>
    <t>do 15. 07. 2027</t>
  </si>
  <si>
    <t>Slovanské jazyky</t>
  </si>
  <si>
    <t>do 18. 05. 2032</t>
  </si>
  <si>
    <t>Slovanské literatury</t>
  </si>
  <si>
    <t>do 24. 04. 2031</t>
  </si>
  <si>
    <t>Sociologie</t>
  </si>
  <si>
    <t>Teorie a dějiny dramatických umění</t>
  </si>
  <si>
    <t>do 07. 01. 2030</t>
  </si>
  <si>
    <t>Teorie literatury</t>
  </si>
  <si>
    <t>Přírodovědecká</t>
  </si>
  <si>
    <t>Algebra a geometrie</t>
  </si>
  <si>
    <t>Analytická chemie</t>
  </si>
  <si>
    <t>do 18. 10. 2033</t>
  </si>
  <si>
    <t>Anorganická chemie</t>
  </si>
  <si>
    <t>do 18. 10. 2028</t>
  </si>
  <si>
    <t>Aplikovaná fyzika</t>
  </si>
  <si>
    <t>Aplikovaná matematika</t>
  </si>
  <si>
    <t>Biofyzika</t>
  </si>
  <si>
    <t>Biochemie</t>
  </si>
  <si>
    <t>do 20. 12. 2032</t>
  </si>
  <si>
    <t>Botanika</t>
  </si>
  <si>
    <t>Ekologie</t>
  </si>
  <si>
    <t>Geografie</t>
  </si>
  <si>
    <t>Geoinformatika a kartografie</t>
  </si>
  <si>
    <t>do 15. 05. 2031</t>
  </si>
  <si>
    <t>Matematická analýza</t>
  </si>
  <si>
    <t>Molekulární a buněčná biologie</t>
  </si>
  <si>
    <t>do 18. 07. 2033</t>
  </si>
  <si>
    <t>Optika a optoelektronika</t>
  </si>
  <si>
    <t>Organická chemie</t>
  </si>
  <si>
    <t>Zoologie</t>
  </si>
  <si>
    <t>Fyzikální chemie</t>
  </si>
  <si>
    <t>Pedagogická</t>
  </si>
  <si>
    <t>19/30</t>
  </si>
  <si>
    <t>Neučitelská pedagogika                                 s přesahem do Učitelství</t>
  </si>
  <si>
    <t>Pedagogika</t>
  </si>
  <si>
    <t>do 04. 06. 2029</t>
  </si>
  <si>
    <t>Speciální pedagogika</t>
  </si>
  <si>
    <t>Hudební teorie a pedagogika</t>
  </si>
  <si>
    <t>Fakulta tělesné kultury</t>
  </si>
  <si>
    <t>Tělesná výchova a sport; kinantropologie</t>
  </si>
  <si>
    <t>Kinantropologie</t>
  </si>
  <si>
    <t>do 29. 06. 2029</t>
  </si>
  <si>
    <t xml:space="preserve">Právnická </t>
  </si>
  <si>
    <t>Občanské právo</t>
  </si>
  <si>
    <t>Právo Evropské unie</t>
  </si>
  <si>
    <t>do 08. 08. 2028</t>
  </si>
  <si>
    <t>číslo</t>
  </si>
  <si>
    <t>název</t>
  </si>
  <si>
    <t>UP uskutečňuje (dle Statutu)</t>
  </si>
  <si>
    <t>Architektura a urbanismus</t>
  </si>
  <si>
    <t>Bezpečnostní obory</t>
  </si>
  <si>
    <t>X</t>
  </si>
  <si>
    <t>Biologie, ekologie a životní prostředí</t>
  </si>
  <si>
    <t>Doprava</t>
  </si>
  <si>
    <t>Ekonomické obory</t>
  </si>
  <si>
    <t>Elektrotechnika</t>
  </si>
  <si>
    <t>Energetika</t>
  </si>
  <si>
    <t>Farmacie</t>
  </si>
  <si>
    <t>Filozofie, religionistika a teologie</t>
  </si>
  <si>
    <t>Fyzika</t>
  </si>
  <si>
    <t>Historické vědy</t>
  </si>
  <si>
    <t>Chemie</t>
  </si>
  <si>
    <t>Informatika</t>
  </si>
  <si>
    <t>Kybernetika</t>
  </si>
  <si>
    <t>Lesnictví a dřevařství</t>
  </si>
  <si>
    <t>Matematika</t>
  </si>
  <si>
    <t>Mediální a komunikační studia</t>
  </si>
  <si>
    <t>Neučitelská pedagogika</t>
  </si>
  <si>
    <t>Politické vědy</t>
  </si>
  <si>
    <t>Potravinářství</t>
  </si>
  <si>
    <t>Právo</t>
  </si>
  <si>
    <t>Sociální práce</t>
  </si>
  <si>
    <t>Stavebnictví</t>
  </si>
  <si>
    <t>Strojírenství, technologie a materiály</t>
  </si>
  <si>
    <t>Těžba a zpracování nerostných surovin</t>
  </si>
  <si>
    <t>Učitelství</t>
  </si>
  <si>
    <t>Umění</t>
  </si>
  <si>
    <t>Vědy o umění a kultuře</t>
  </si>
  <si>
    <t>Vědy o Zemi</t>
  </si>
  <si>
    <t>Veterinární lékařství, veterinární hygiena</t>
  </si>
  <si>
    <t>Všeobecné lékařství a zubní lékařství</t>
  </si>
  <si>
    <t>Zdravotnické obory</t>
  </si>
  <si>
    <t>Zemědělství</t>
  </si>
  <si>
    <t>Zdroj: zákon o VŠ (https://www.zakonyprolidi.cz/cs/1998-111#prilohy)</t>
  </si>
  <si>
    <t>do 03. 10. 2033</t>
  </si>
  <si>
    <t>do 14. 11. 2033</t>
  </si>
  <si>
    <t>do 14. 11. 2028</t>
  </si>
  <si>
    <t>Výtvarná pedagogika (teorie výtvarné výchovy a tvorby)</t>
  </si>
  <si>
    <t>Experimentální biologie</t>
  </si>
  <si>
    <t>do 14. 06. 2034</t>
  </si>
  <si>
    <t>do 03. 09. 2034</t>
  </si>
  <si>
    <t>do 03. 04. 2034</t>
  </si>
  <si>
    <t>do 03. 04. 2029</t>
  </si>
  <si>
    <t>Filologie germánských jazyků</t>
  </si>
  <si>
    <t>do 04. 07. 2035</t>
  </si>
  <si>
    <t>do 03. 05. 2035</t>
  </si>
  <si>
    <t>aktualizace 07.07.2026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</si>
</sst>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3" fillId="0" borderId="2" xfId="1" applyFont="1" applyBorder="1" applyAlignment="1">
      <alignment horizontal="center"/>
    </xf>
    <xf numFmtId="0" fontId="2" fillId="0" borderId="2" xfId="1" applyBorder="1" applyAlignment="1">
      <alignment horizontal="center" vertical="center" wrapText="1"/>
    </xf>
    <xf numFmtId="0" fontId="2" fillId="0" borderId="0" xfId="1"/>
    <xf numFmtId="0" fontId="2" fillId="0" borderId="0" xfId="1" applyAlignment="1">
      <alignment horizontal="center"/>
    </xf>
    <xf numFmtId="0" fontId="4" fillId="0" borderId="0" xfId="1" applyFont="1"/>
    <xf numFmtId="0" fontId="0" fillId="0" borderId="3" xfId="0" applyBorder="1"/>
    <xf numFmtId="0" fontId="5" fillId="0" borderId="1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7" fillId="0" borderId="0" xfId="0" applyFont="1"/>
    <xf numFmtId="0" fontId="1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top" wrapText="1"/>
    </xf>
    <xf numFmtId="15" fontId="0" fillId="0" borderId="0" xfId="0" applyNumberFormat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1" applyBorder="1" applyAlignment="1">
      <alignment vertical="top" wrapText="1"/>
    </xf>
    <xf numFmtId="0" fontId="6" fillId="2" borderId="3" xfId="0" applyFont="1" applyFill="1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top"/>
    </xf>
    <xf numFmtId="0" fontId="0" fillId="3" borderId="3" xfId="0" applyFill="1" applyBorder="1" applyAlignment="1">
      <alignment vertical="center" wrapText="1"/>
    </xf>
    <xf numFmtId="0" fontId="0" fillId="0" borderId="3" xfId="0" applyBorder="1" applyAlignment="1">
      <alignment horizontal="center"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9"/>
  <sheetViews>
    <sheetView tabSelected="1" zoomScaleNormal="100" workbookViewId="0">
      <pane ySplit="4" topLeftCell="A5" activePane="bottomLeft" state="frozen"/>
      <selection pane="bottomLeft" activeCell="A3" sqref="A3"/>
    </sheetView>
  </sheetViews>
  <sheetFormatPr defaultRowHeight="15" x14ac:dyDescent="0.25"/>
  <cols>
    <col min="1" max="1" width="18.7109375" customWidth="1"/>
    <col min="2" max="2" width="15.85546875" customWidth="1"/>
    <col min="3" max="3" width="34.42578125" customWidth="1"/>
    <col min="4" max="4" width="32.42578125" customWidth="1"/>
    <col min="5" max="5" width="19.5703125" customWidth="1"/>
    <col min="6" max="6" width="19.7109375" customWidth="1"/>
    <col min="7" max="7" width="16.42578125" customWidth="1"/>
    <col min="8" max="8" width="33.7109375" customWidth="1"/>
  </cols>
  <sheetData>
    <row r="2" spans="1:6" ht="18.75" x14ac:dyDescent="0.3">
      <c r="A2" s="11" t="s">
        <v>0</v>
      </c>
      <c r="B2" s="11"/>
      <c r="C2" s="11"/>
    </row>
    <row r="3" spans="1:6" x14ac:dyDescent="0.25">
      <c r="A3" s="17" t="s">
        <v>164</v>
      </c>
    </row>
    <row r="4" spans="1:6" ht="63" x14ac:dyDescent="0.25">
      <c r="A4" s="7" t="s">
        <v>1</v>
      </c>
      <c r="B4" s="12" t="s">
        <v>2</v>
      </c>
      <c r="C4" s="12" t="s">
        <v>3</v>
      </c>
      <c r="D4" s="7" t="s">
        <v>4</v>
      </c>
      <c r="E4" s="13" t="s">
        <v>5</v>
      </c>
      <c r="F4" s="14" t="s">
        <v>6</v>
      </c>
    </row>
    <row r="5" spans="1:6" ht="30" x14ac:dyDescent="0.25">
      <c r="A5" s="20" t="s">
        <v>7</v>
      </c>
      <c r="B5" s="21"/>
      <c r="C5" s="21"/>
      <c r="D5" s="22"/>
      <c r="E5" s="18"/>
      <c r="F5" s="19"/>
    </row>
    <row r="6" spans="1:6" x14ac:dyDescent="0.25">
      <c r="A6" s="15"/>
      <c r="B6" s="8">
        <v>10</v>
      </c>
      <c r="C6" s="6" t="str">
        <f>VLOOKUP(B6,oblasti_vzdelavani!$A$2:$B$38,2,0)</f>
        <v>Filozofie, religionistika a teologie</v>
      </c>
      <c r="D6" s="15" t="s">
        <v>8</v>
      </c>
      <c r="E6" s="15" t="s">
        <v>9</v>
      </c>
      <c r="F6" s="15" t="s">
        <v>9</v>
      </c>
    </row>
    <row r="7" spans="1:6" x14ac:dyDescent="0.25">
      <c r="A7" s="23" t="s">
        <v>10</v>
      </c>
      <c r="B7" s="8"/>
      <c r="C7" s="6"/>
      <c r="D7" s="15"/>
      <c r="E7" s="15"/>
      <c r="F7" s="15"/>
    </row>
    <row r="8" spans="1:6" ht="30" x14ac:dyDescent="0.25">
      <c r="A8" s="23"/>
      <c r="B8" s="8">
        <v>35</v>
      </c>
      <c r="C8" s="6" t="str">
        <f>VLOOKUP(B8,oblasti_vzdelavani!$A$2:$B$38,2,0)</f>
        <v>Všeobecné lékařství a zubní lékařství</v>
      </c>
      <c r="D8" s="15" t="s">
        <v>11</v>
      </c>
      <c r="E8" s="15" t="s">
        <v>12</v>
      </c>
      <c r="F8" s="15" t="s">
        <v>12</v>
      </c>
    </row>
    <row r="9" spans="1:6" x14ac:dyDescent="0.25">
      <c r="A9" s="15"/>
      <c r="B9" s="8">
        <v>35</v>
      </c>
      <c r="C9" s="6" t="str">
        <f>VLOOKUP(B9,oblasti_vzdelavani!$A$2:$B$38,2,0)</f>
        <v>Všeobecné lékařství a zubní lékařství</v>
      </c>
      <c r="D9" s="15" t="s">
        <v>13</v>
      </c>
      <c r="E9" s="15" t="s">
        <v>14</v>
      </c>
      <c r="F9" s="15" t="s">
        <v>14</v>
      </c>
    </row>
    <row r="10" spans="1:6" ht="30" x14ac:dyDescent="0.25">
      <c r="A10" s="15"/>
      <c r="B10" s="8">
        <v>35</v>
      </c>
      <c r="C10" s="6" t="str">
        <f>VLOOKUP(B10,oblasti_vzdelavani!$A$2:$B$38,2,0)</f>
        <v>Všeobecné lékařství a zubní lékařství</v>
      </c>
      <c r="D10" s="15" t="s">
        <v>15</v>
      </c>
      <c r="E10" s="15" t="s">
        <v>16</v>
      </c>
      <c r="F10" s="15" t="s">
        <v>17</v>
      </c>
    </row>
    <row r="11" spans="1:6" x14ac:dyDescent="0.25">
      <c r="A11" s="15"/>
      <c r="B11" s="8">
        <v>35</v>
      </c>
      <c r="C11" s="6" t="str">
        <f>VLOOKUP(B11,oblasti_vzdelavani!$A$2:$B$38,2,0)</f>
        <v>Všeobecné lékařství a zubní lékařství</v>
      </c>
      <c r="D11" s="15" t="s">
        <v>18</v>
      </c>
      <c r="E11" s="15" t="s">
        <v>19</v>
      </c>
      <c r="F11" s="15" t="s">
        <v>19</v>
      </c>
    </row>
    <row r="12" spans="1:6" x14ac:dyDescent="0.25">
      <c r="A12" s="15"/>
      <c r="B12" s="8">
        <v>35</v>
      </c>
      <c r="C12" s="6" t="str">
        <f>VLOOKUP(B12,oblasti_vzdelavani!$A$2:$B$38,2,0)</f>
        <v>Všeobecné lékařství a zubní lékařství</v>
      </c>
      <c r="D12" s="15" t="s">
        <v>20</v>
      </c>
      <c r="E12" s="15" t="s">
        <v>21</v>
      </c>
      <c r="F12" s="15" t="s">
        <v>21</v>
      </c>
    </row>
    <row r="13" spans="1:6" x14ac:dyDescent="0.25">
      <c r="A13" s="15"/>
      <c r="B13" s="8">
        <v>35</v>
      </c>
      <c r="C13" s="6" t="str">
        <f>VLOOKUP(B13,oblasti_vzdelavani!$A$2:$B$38,2,0)</f>
        <v>Všeobecné lékařství a zubní lékařství</v>
      </c>
      <c r="D13" s="15" t="s">
        <v>22</v>
      </c>
      <c r="E13" s="15" t="s">
        <v>16</v>
      </c>
      <c r="F13" s="15" t="s">
        <v>16</v>
      </c>
    </row>
    <row r="14" spans="1:6" x14ac:dyDescent="0.25">
      <c r="A14" s="15"/>
      <c r="B14" s="8">
        <v>35</v>
      </c>
      <c r="C14" s="6" t="str">
        <f>VLOOKUP(B14,oblasti_vzdelavani!$A$2:$B$38,2,0)</f>
        <v>Všeobecné lékařství a zubní lékařství</v>
      </c>
      <c r="D14" s="15" t="s">
        <v>23</v>
      </c>
      <c r="E14" s="15" t="s">
        <v>16</v>
      </c>
      <c r="F14" s="15"/>
    </row>
    <row r="15" spans="1:6" x14ac:dyDescent="0.25">
      <c r="A15" s="15"/>
      <c r="B15" s="8">
        <v>35</v>
      </c>
      <c r="C15" s="6" t="str">
        <f>VLOOKUP(B15,oblasti_vzdelavani!$A$2:$B$38,2,0)</f>
        <v>Všeobecné lékařství a zubní lékařství</v>
      </c>
      <c r="D15" s="15" t="s">
        <v>24</v>
      </c>
      <c r="E15" s="15" t="s">
        <v>14</v>
      </c>
      <c r="F15" s="15" t="s">
        <v>14</v>
      </c>
    </row>
    <row r="16" spans="1:6" x14ac:dyDescent="0.25">
      <c r="A16" s="15"/>
      <c r="B16" s="8">
        <v>35</v>
      </c>
      <c r="C16" s="6" t="str">
        <f>VLOOKUP(B16,oblasti_vzdelavani!$A$2:$B$38,2,0)</f>
        <v>Všeobecné lékařství a zubní lékařství</v>
      </c>
      <c r="D16" s="15" t="s">
        <v>25</v>
      </c>
      <c r="E16" s="15" t="s">
        <v>14</v>
      </c>
      <c r="F16" s="15" t="s">
        <v>14</v>
      </c>
    </row>
    <row r="17" spans="1:6" x14ac:dyDescent="0.25">
      <c r="A17" s="16"/>
      <c r="B17" s="8">
        <v>35</v>
      </c>
      <c r="C17" s="6" t="str">
        <f>VLOOKUP(B17,oblasti_vzdelavani!$A$2:$B$38,2,0)</f>
        <v>Všeobecné lékařství a zubní lékařství</v>
      </c>
      <c r="D17" s="15" t="s">
        <v>26</v>
      </c>
      <c r="E17" s="15" t="s">
        <v>158</v>
      </c>
      <c r="F17" s="15" t="s">
        <v>158</v>
      </c>
    </row>
    <row r="18" spans="1:6" x14ac:dyDescent="0.25">
      <c r="A18" s="15"/>
      <c r="B18" s="8">
        <v>35</v>
      </c>
      <c r="C18" s="6" t="str">
        <f>VLOOKUP(B18,oblasti_vzdelavani!$A$2:$B$38,2,0)</f>
        <v>Všeobecné lékařství a zubní lékařství</v>
      </c>
      <c r="D18" s="15" t="s">
        <v>27</v>
      </c>
      <c r="E18" s="15" t="s">
        <v>16</v>
      </c>
      <c r="F18" s="15" t="s">
        <v>16</v>
      </c>
    </row>
    <row r="19" spans="1:6" x14ac:dyDescent="0.25">
      <c r="A19" s="15"/>
      <c r="B19" s="8">
        <v>35</v>
      </c>
      <c r="C19" s="6" t="str">
        <f>VLOOKUP(B19,oblasti_vzdelavani!$A$2:$B$38,2,0)</f>
        <v>Všeobecné lékařství a zubní lékařství</v>
      </c>
      <c r="D19" s="15" t="s">
        <v>28</v>
      </c>
      <c r="E19" s="15" t="s">
        <v>29</v>
      </c>
      <c r="F19" s="15" t="s">
        <v>29</v>
      </c>
    </row>
    <row r="20" spans="1:6" x14ac:dyDescent="0.25">
      <c r="A20" s="15"/>
      <c r="B20" s="8">
        <v>35</v>
      </c>
      <c r="C20" s="6" t="str">
        <f>VLOOKUP(B20,oblasti_vzdelavani!$A$2:$B$38,2,0)</f>
        <v>Všeobecné lékařství a zubní lékařství</v>
      </c>
      <c r="D20" s="15" t="s">
        <v>30</v>
      </c>
      <c r="E20" s="15" t="s">
        <v>19</v>
      </c>
      <c r="F20" s="15" t="s">
        <v>19</v>
      </c>
    </row>
    <row r="21" spans="1:6" x14ac:dyDescent="0.25">
      <c r="A21" s="15"/>
      <c r="B21" s="8">
        <v>35</v>
      </c>
      <c r="C21" s="6" t="str">
        <f>VLOOKUP(B21,oblasti_vzdelavani!$A$2:$B$38,2,0)</f>
        <v>Všeobecné lékařství a zubní lékařství</v>
      </c>
      <c r="D21" s="15" t="s">
        <v>31</v>
      </c>
      <c r="E21" s="15" t="s">
        <v>19</v>
      </c>
      <c r="F21" s="15" t="s">
        <v>19</v>
      </c>
    </row>
    <row r="22" spans="1:6" x14ac:dyDescent="0.25">
      <c r="A22" s="16"/>
      <c r="B22" s="8">
        <v>35</v>
      </c>
      <c r="C22" s="6" t="str">
        <f>VLOOKUP(B22,oblasti_vzdelavani!$A$2:$B$38,2,0)</f>
        <v>Všeobecné lékařství a zubní lékařství</v>
      </c>
      <c r="D22" s="15" t="s">
        <v>32</v>
      </c>
      <c r="E22" s="15" t="s">
        <v>16</v>
      </c>
      <c r="F22" s="15" t="s">
        <v>16</v>
      </c>
    </row>
    <row r="23" spans="1:6" x14ac:dyDescent="0.25">
      <c r="A23" s="16"/>
      <c r="B23" s="8">
        <v>35</v>
      </c>
      <c r="C23" s="6" t="str">
        <f>VLOOKUP(B23,oblasti_vzdelavani!$A$2:$B$38,2,0)</f>
        <v>Všeobecné lékařství a zubní lékařství</v>
      </c>
      <c r="D23" s="15" t="s">
        <v>33</v>
      </c>
      <c r="E23" s="15" t="s">
        <v>16</v>
      </c>
      <c r="F23" s="15" t="s">
        <v>16</v>
      </c>
    </row>
    <row r="24" spans="1:6" x14ac:dyDescent="0.25">
      <c r="A24" s="16"/>
      <c r="B24" s="8">
        <v>35</v>
      </c>
      <c r="C24" s="6" t="str">
        <f>VLOOKUP(B24,oblasti_vzdelavani!$A$2:$B$38,2,0)</f>
        <v>Všeobecné lékařství a zubní lékařství</v>
      </c>
      <c r="D24" s="15" t="s">
        <v>34</v>
      </c>
      <c r="E24" s="26" t="s">
        <v>35</v>
      </c>
      <c r="F24" s="15"/>
    </row>
    <row r="25" spans="1:6" x14ac:dyDescent="0.25">
      <c r="A25" s="15"/>
      <c r="B25" s="8">
        <v>35</v>
      </c>
      <c r="C25" s="6" t="str">
        <f>VLOOKUP(B25,oblasti_vzdelavani!$A$2:$B$38,2,0)</f>
        <v>Všeobecné lékařství a zubní lékařství</v>
      </c>
      <c r="D25" s="15" t="s">
        <v>36</v>
      </c>
      <c r="E25" s="15" t="s">
        <v>16</v>
      </c>
      <c r="F25" s="15" t="s">
        <v>16</v>
      </c>
    </row>
    <row r="26" spans="1:6" x14ac:dyDescent="0.25">
      <c r="A26" s="15"/>
      <c r="B26" s="8">
        <v>35</v>
      </c>
      <c r="C26" s="6" t="str">
        <f>VLOOKUP(B26,oblasti_vzdelavani!$A$2:$B$38,2,0)</f>
        <v>Všeobecné lékařství a zubní lékařství</v>
      </c>
      <c r="D26" s="15" t="s">
        <v>37</v>
      </c>
      <c r="E26" s="15" t="s">
        <v>162</v>
      </c>
      <c r="F26" s="15" t="s">
        <v>162</v>
      </c>
    </row>
    <row r="27" spans="1:6" x14ac:dyDescent="0.25">
      <c r="A27" s="15"/>
      <c r="B27" s="8">
        <v>35</v>
      </c>
      <c r="C27" s="6" t="str">
        <f>VLOOKUP(B27,oblasti_vzdelavani!$A$2:$B$38,2,0)</f>
        <v>Všeobecné lékařství a zubní lékařství</v>
      </c>
      <c r="D27" s="15" t="s">
        <v>38</v>
      </c>
      <c r="E27" s="15" t="s">
        <v>39</v>
      </c>
      <c r="F27" s="15" t="s">
        <v>39</v>
      </c>
    </row>
    <row r="28" spans="1:6" x14ac:dyDescent="0.25">
      <c r="A28" s="15"/>
      <c r="B28" s="8">
        <v>35</v>
      </c>
      <c r="C28" s="6" t="str">
        <f>VLOOKUP(B28,oblasti_vzdelavani!$A$2:$B$38,2,0)</f>
        <v>Všeobecné lékařství a zubní lékařství</v>
      </c>
      <c r="D28" s="15" t="s">
        <v>40</v>
      </c>
      <c r="E28" s="15" t="s">
        <v>41</v>
      </c>
      <c r="F28" s="15" t="s">
        <v>41</v>
      </c>
    </row>
    <row r="29" spans="1:6" x14ac:dyDescent="0.25">
      <c r="A29" s="15"/>
      <c r="B29" s="8">
        <v>35</v>
      </c>
      <c r="C29" s="6" t="str">
        <f>VLOOKUP(B29,oblasti_vzdelavani!$A$2:$B$38,2,0)</f>
        <v>Všeobecné lékařství a zubní lékařství</v>
      </c>
      <c r="D29" s="15" t="s">
        <v>42</v>
      </c>
      <c r="E29" s="15" t="s">
        <v>19</v>
      </c>
      <c r="F29" s="15" t="s">
        <v>19</v>
      </c>
    </row>
    <row r="30" spans="1:6" x14ac:dyDescent="0.25">
      <c r="A30" s="16"/>
      <c r="B30" s="8">
        <v>35</v>
      </c>
      <c r="C30" s="6" t="str">
        <f>VLOOKUP(B30,oblasti_vzdelavani!$A$2:$B$38,2,0)</f>
        <v>Všeobecné lékařství a zubní lékařství</v>
      </c>
      <c r="D30" s="15" t="s">
        <v>43</v>
      </c>
      <c r="E30" s="15" t="s">
        <v>44</v>
      </c>
      <c r="F30" s="15" t="s">
        <v>44</v>
      </c>
    </row>
    <row r="31" spans="1:6" x14ac:dyDescent="0.25">
      <c r="A31" s="15"/>
      <c r="B31" s="8">
        <v>35</v>
      </c>
      <c r="C31" s="6" t="str">
        <f>VLOOKUP(B31,oblasti_vzdelavani!$A$2:$B$38,2,0)</f>
        <v>Všeobecné lékařství a zubní lékařství</v>
      </c>
      <c r="D31" s="15" t="s">
        <v>45</v>
      </c>
      <c r="E31" s="15" t="s">
        <v>14</v>
      </c>
      <c r="F31" s="15" t="s">
        <v>14</v>
      </c>
    </row>
    <row r="32" spans="1:6" x14ac:dyDescent="0.25">
      <c r="A32" s="23" t="s">
        <v>46</v>
      </c>
      <c r="B32" s="8"/>
      <c r="C32" s="6"/>
      <c r="D32" s="15"/>
      <c r="E32" s="15"/>
      <c r="F32" s="15"/>
    </row>
    <row r="33" spans="1:6" x14ac:dyDescent="0.25">
      <c r="A33" s="16"/>
      <c r="B33" s="8">
        <v>9</v>
      </c>
      <c r="C33" s="6" t="str">
        <f>VLOOKUP(B33,oblasti_vzdelavani!$A$2:$B$38,2,0)</f>
        <v>Filologie</v>
      </c>
      <c r="D33" s="15" t="s">
        <v>47</v>
      </c>
      <c r="E33" s="15" t="s">
        <v>48</v>
      </c>
      <c r="F33" s="16"/>
    </row>
    <row r="34" spans="1:6" x14ac:dyDescent="0.25">
      <c r="A34" s="16"/>
      <c r="B34" s="8">
        <v>9</v>
      </c>
      <c r="C34" s="6" t="str">
        <f>VLOOKUP(B34,oblasti_vzdelavani!$A$2:$B$38,2,0)</f>
        <v>Filologie</v>
      </c>
      <c r="D34" s="15" t="s">
        <v>49</v>
      </c>
      <c r="E34" s="15" t="s">
        <v>48</v>
      </c>
      <c r="F34" s="16" t="s">
        <v>48</v>
      </c>
    </row>
    <row r="35" spans="1:6" x14ac:dyDescent="0.25">
      <c r="A35" s="15"/>
      <c r="B35" s="8">
        <v>32</v>
      </c>
      <c r="C35" s="6" t="str">
        <f>VLOOKUP(B35,oblasti_vzdelavani!$A$2:$B$38,2,0)</f>
        <v>Vědy o umění a kultuře</v>
      </c>
      <c r="D35" s="15" t="s">
        <v>50</v>
      </c>
      <c r="E35" s="15" t="s">
        <v>51</v>
      </c>
      <c r="F35" s="15" t="s">
        <v>51</v>
      </c>
    </row>
    <row r="36" spans="1:6" x14ac:dyDescent="0.25">
      <c r="A36" s="15"/>
      <c r="B36" s="8">
        <v>9</v>
      </c>
      <c r="C36" s="27" t="str">
        <f>VLOOKUP(B36,oblasti_vzdelavani!$A$2:$B$38,2,0)</f>
        <v>Filologie</v>
      </c>
      <c r="D36" s="15" t="s">
        <v>161</v>
      </c>
      <c r="E36" s="15" t="s">
        <v>163</v>
      </c>
      <c r="F36" s="16" t="s">
        <v>163</v>
      </c>
    </row>
    <row r="37" spans="1:6" x14ac:dyDescent="0.25">
      <c r="A37" s="15"/>
      <c r="B37" s="8">
        <v>10</v>
      </c>
      <c r="C37" s="6" t="str">
        <f>VLOOKUP(B37,oblasti_vzdelavani!$A$2:$B$38,2,0)</f>
        <v>Filozofie, religionistika a teologie</v>
      </c>
      <c r="D37" s="15" t="s">
        <v>52</v>
      </c>
      <c r="E37" s="15" t="s">
        <v>53</v>
      </c>
      <c r="F37" s="15" t="s">
        <v>53</v>
      </c>
    </row>
    <row r="38" spans="1:6" x14ac:dyDescent="0.25">
      <c r="A38" s="15"/>
      <c r="B38" s="8">
        <v>12</v>
      </c>
      <c r="C38" s="6" t="str">
        <f>VLOOKUP(B38,oblasti_vzdelavani!$A$2:$B$38,2,0)</f>
        <v>Historické vědy</v>
      </c>
      <c r="D38" s="15" t="s">
        <v>54</v>
      </c>
      <c r="E38" s="15" t="s">
        <v>55</v>
      </c>
      <c r="F38" s="15" t="s">
        <v>55</v>
      </c>
    </row>
    <row r="39" spans="1:6" ht="30" x14ac:dyDescent="0.25">
      <c r="A39" s="15"/>
      <c r="B39" s="29">
        <v>9</v>
      </c>
      <c r="C39" s="27" t="str">
        <f>VLOOKUP(B39,oblasti_vzdelavani!$A$2:$B$38,2,0)</f>
        <v>Filologie</v>
      </c>
      <c r="D39" s="15" t="s">
        <v>56</v>
      </c>
      <c r="E39" s="15" t="s">
        <v>57</v>
      </c>
      <c r="F39" s="15" t="s">
        <v>57</v>
      </c>
    </row>
    <row r="40" spans="1:6" x14ac:dyDescent="0.25">
      <c r="A40" s="15"/>
      <c r="B40" s="8">
        <v>32</v>
      </c>
      <c r="C40" s="6" t="str">
        <f>VLOOKUP(B40,oblasti_vzdelavani!$A$2:$B$38,2,0)</f>
        <v>Vědy o umění a kultuře</v>
      </c>
      <c r="D40" s="15" t="s">
        <v>58</v>
      </c>
      <c r="E40" s="15" t="s">
        <v>59</v>
      </c>
      <c r="F40" s="15"/>
    </row>
    <row r="41" spans="1:6" x14ac:dyDescent="0.25">
      <c r="A41" s="15"/>
      <c r="B41" s="8">
        <v>9</v>
      </c>
      <c r="C41" s="6" t="str">
        <f>VLOOKUP(B41,oblasti_vzdelavani!$A$2:$B$38,2,0)</f>
        <v>Filologie</v>
      </c>
      <c r="D41" s="15" t="s">
        <v>60</v>
      </c>
      <c r="E41" s="15" t="s">
        <v>57</v>
      </c>
      <c r="F41" s="15" t="s">
        <v>57</v>
      </c>
    </row>
    <row r="42" spans="1:6" x14ac:dyDescent="0.25">
      <c r="A42" s="15"/>
      <c r="B42" s="8">
        <v>9</v>
      </c>
      <c r="C42" s="6" t="s">
        <v>61</v>
      </c>
      <c r="D42" s="15" t="s">
        <v>62</v>
      </c>
      <c r="E42" s="15" t="s">
        <v>63</v>
      </c>
      <c r="F42" s="15" t="s">
        <v>63</v>
      </c>
    </row>
    <row r="43" spans="1:6" x14ac:dyDescent="0.25">
      <c r="A43" s="15"/>
      <c r="B43" s="8">
        <v>20</v>
      </c>
      <c r="C43" s="6" t="str">
        <f>VLOOKUP(B43,oblasti_vzdelavani!$A$2:$B$38,2,0)</f>
        <v>Politické vědy</v>
      </c>
      <c r="D43" s="15" t="s">
        <v>64</v>
      </c>
      <c r="E43" s="15" t="s">
        <v>41</v>
      </c>
      <c r="F43" s="16"/>
    </row>
    <row r="44" spans="1:6" x14ac:dyDescent="0.25">
      <c r="A44" s="15"/>
      <c r="B44" s="8">
        <v>23</v>
      </c>
      <c r="C44" s="6" t="str">
        <f>VLOOKUP(B44,oblasti_vzdelavani!$A$2:$B$38,2,0)</f>
        <v>Psychologie</v>
      </c>
      <c r="D44" s="15" t="s">
        <v>65</v>
      </c>
      <c r="E44" s="15" t="s">
        <v>66</v>
      </c>
      <c r="F44" s="16" t="s">
        <v>67</v>
      </c>
    </row>
    <row r="45" spans="1:6" x14ac:dyDescent="0.25">
      <c r="A45" s="15"/>
      <c r="B45" s="8">
        <v>9</v>
      </c>
      <c r="C45" s="6" t="str">
        <f>VLOOKUP(B45,oblasti_vzdelavani!$A$2:$B$38,2,0)</f>
        <v>Filologie</v>
      </c>
      <c r="D45" s="15" t="s">
        <v>68</v>
      </c>
      <c r="E45" s="15" t="s">
        <v>69</v>
      </c>
      <c r="F45" s="16"/>
    </row>
    <row r="46" spans="1:6" x14ac:dyDescent="0.25">
      <c r="A46" s="15"/>
      <c r="B46" s="8">
        <v>9</v>
      </c>
      <c r="C46" s="6" t="str">
        <f>VLOOKUP(B46,oblasti_vzdelavani!$A$2:$B$38,2,0)</f>
        <v>Filologie</v>
      </c>
      <c r="D46" s="15" t="s">
        <v>70</v>
      </c>
      <c r="E46" s="15" t="s">
        <v>71</v>
      </c>
      <c r="F46" s="16" t="s">
        <v>71</v>
      </c>
    </row>
    <row r="47" spans="1:6" x14ac:dyDescent="0.25">
      <c r="A47" s="15"/>
      <c r="B47" s="8">
        <v>25</v>
      </c>
      <c r="C47" s="6" t="str">
        <f>VLOOKUP(B47,oblasti_vzdelavani!$A$2:$B$38,2,0)</f>
        <v>Sociologie</v>
      </c>
      <c r="D47" s="15" t="s">
        <v>72</v>
      </c>
      <c r="E47" s="15" t="s">
        <v>29</v>
      </c>
      <c r="F47" s="15" t="s">
        <v>29</v>
      </c>
    </row>
    <row r="48" spans="1:6" ht="30" x14ac:dyDescent="0.25">
      <c r="A48" s="16"/>
      <c r="B48" s="8">
        <v>32</v>
      </c>
      <c r="C48" s="6" t="str">
        <f>VLOOKUP(B48,oblasti_vzdelavani!$A$2:$B$38,2,0)</f>
        <v>Vědy o umění a kultuře</v>
      </c>
      <c r="D48" s="15" t="s">
        <v>73</v>
      </c>
      <c r="E48" s="15" t="s">
        <v>74</v>
      </c>
      <c r="F48" s="15"/>
    </row>
    <row r="49" spans="1:6" x14ac:dyDescent="0.25">
      <c r="A49" s="15"/>
      <c r="B49" s="8">
        <v>9</v>
      </c>
      <c r="C49" s="6" t="s">
        <v>61</v>
      </c>
      <c r="D49" s="15" t="s">
        <v>75</v>
      </c>
      <c r="E49" s="15" t="s">
        <v>74</v>
      </c>
      <c r="F49" s="15" t="s">
        <v>74</v>
      </c>
    </row>
    <row r="50" spans="1:6" x14ac:dyDescent="0.25">
      <c r="A50" s="23" t="s">
        <v>76</v>
      </c>
      <c r="B50" s="8"/>
      <c r="C50" s="6"/>
      <c r="D50" s="15"/>
      <c r="E50" s="15"/>
      <c r="F50" s="15"/>
    </row>
    <row r="51" spans="1:6" x14ac:dyDescent="0.25">
      <c r="A51" s="23"/>
      <c r="B51" s="8">
        <v>17</v>
      </c>
      <c r="C51" s="6" t="str">
        <f>VLOOKUP(B51,oblasti_vzdelavani!$A$2:$B$38,2,0)</f>
        <v>Matematika</v>
      </c>
      <c r="D51" s="15" t="s">
        <v>77</v>
      </c>
      <c r="E51" s="15" t="s">
        <v>152</v>
      </c>
      <c r="F51" s="15" t="s">
        <v>152</v>
      </c>
    </row>
    <row r="52" spans="1:6" x14ac:dyDescent="0.25">
      <c r="A52" s="15"/>
      <c r="B52" s="8">
        <v>13</v>
      </c>
      <c r="C52" s="6" t="str">
        <f>VLOOKUP(B52,oblasti_vzdelavani!$A$2:$B$38,2,0)</f>
        <v>Chemie</v>
      </c>
      <c r="D52" s="15" t="s">
        <v>78</v>
      </c>
      <c r="E52" s="15" t="s">
        <v>79</v>
      </c>
      <c r="F52" s="15" t="s">
        <v>79</v>
      </c>
    </row>
    <row r="53" spans="1:6" x14ac:dyDescent="0.25">
      <c r="A53" s="15"/>
      <c r="B53" s="8">
        <v>13</v>
      </c>
      <c r="C53" s="6" t="str">
        <f>VLOOKUP(B53,oblasti_vzdelavani!$A$2:$B$38,2,0)</f>
        <v>Chemie</v>
      </c>
      <c r="D53" s="15" t="s">
        <v>80</v>
      </c>
      <c r="E53" s="15" t="s">
        <v>79</v>
      </c>
      <c r="F53" s="15" t="s">
        <v>81</v>
      </c>
    </row>
    <row r="54" spans="1:6" x14ac:dyDescent="0.25">
      <c r="A54" s="15"/>
      <c r="B54" s="8">
        <v>11</v>
      </c>
      <c r="C54" s="6" t="str">
        <f>VLOOKUP(B54,oblasti_vzdelavani!$A$2:$B$38,2,0)</f>
        <v>Fyzika</v>
      </c>
      <c r="D54" s="15" t="s">
        <v>82</v>
      </c>
      <c r="E54" s="15" t="s">
        <v>152</v>
      </c>
      <c r="F54" s="15" t="s">
        <v>152</v>
      </c>
    </row>
    <row r="55" spans="1:6" x14ac:dyDescent="0.25">
      <c r="A55" s="15"/>
      <c r="B55" s="8">
        <v>17</v>
      </c>
      <c r="C55" s="6" t="str">
        <f>VLOOKUP(B55,oblasti_vzdelavani!$A$2:$B$38,2,0)</f>
        <v>Matematika</v>
      </c>
      <c r="D55" s="15" t="s">
        <v>83</v>
      </c>
      <c r="E55" s="15" t="s">
        <v>153</v>
      </c>
      <c r="F55" s="15" t="s">
        <v>153</v>
      </c>
    </row>
    <row r="56" spans="1:6" x14ac:dyDescent="0.25">
      <c r="A56" s="15"/>
      <c r="B56" s="8">
        <v>11</v>
      </c>
      <c r="C56" s="6" t="str">
        <f>VLOOKUP(B56,oblasti_vzdelavani!$A$2:$B$38,2,0)</f>
        <v>Fyzika</v>
      </c>
      <c r="D56" s="15" t="s">
        <v>84</v>
      </c>
      <c r="E56" s="15" t="s">
        <v>16</v>
      </c>
      <c r="F56" s="15" t="s">
        <v>16</v>
      </c>
    </row>
    <row r="57" spans="1:6" x14ac:dyDescent="0.25">
      <c r="A57" s="15"/>
      <c r="B57" s="8">
        <v>3</v>
      </c>
      <c r="C57" s="6" t="str">
        <f>VLOOKUP(B57,oblasti_vzdelavani!$A$2:$B$38,2,0)</f>
        <v>Biologie, ekologie a životní prostředí</v>
      </c>
      <c r="D57" s="15" t="s">
        <v>85</v>
      </c>
      <c r="E57" s="15" t="s">
        <v>86</v>
      </c>
      <c r="F57" s="15" t="s">
        <v>86</v>
      </c>
    </row>
    <row r="58" spans="1:6" x14ac:dyDescent="0.25">
      <c r="A58" s="15"/>
      <c r="B58" s="8">
        <v>3</v>
      </c>
      <c r="C58" s="6" t="str">
        <f>VLOOKUP(B58,oblasti_vzdelavani!$A$2:$B$38,2,0)</f>
        <v>Biologie, ekologie a životní prostředí</v>
      </c>
      <c r="D58" s="15" t="s">
        <v>87</v>
      </c>
      <c r="E58" s="15" t="s">
        <v>16</v>
      </c>
      <c r="F58" s="15" t="s">
        <v>16</v>
      </c>
    </row>
    <row r="59" spans="1:6" x14ac:dyDescent="0.25">
      <c r="A59" s="15"/>
      <c r="B59" s="8">
        <v>3</v>
      </c>
      <c r="C59" s="6" t="str">
        <f>VLOOKUP(B59,oblasti_vzdelavani!$A$2:$B$38,2,0)</f>
        <v>Biologie, ekologie a životní prostředí</v>
      </c>
      <c r="D59" s="15" t="s">
        <v>88</v>
      </c>
      <c r="E59" s="15" t="s">
        <v>16</v>
      </c>
      <c r="F59" s="15" t="s">
        <v>16</v>
      </c>
    </row>
    <row r="60" spans="1:6" x14ac:dyDescent="0.25">
      <c r="A60" s="15"/>
      <c r="B60" s="8">
        <v>3</v>
      </c>
      <c r="C60" s="6" t="str">
        <f>VLOOKUP(B60,oblasti_vzdelavani!$A$2:$B$38,2,0)</f>
        <v>Biologie, ekologie a životní prostředí</v>
      </c>
      <c r="D60" s="15" t="s">
        <v>156</v>
      </c>
      <c r="E60" s="15" t="s">
        <v>157</v>
      </c>
      <c r="F60" s="15" t="s">
        <v>157</v>
      </c>
    </row>
    <row r="61" spans="1:6" x14ac:dyDescent="0.25">
      <c r="A61" s="15"/>
      <c r="B61" s="8">
        <v>33</v>
      </c>
      <c r="C61" s="6" t="str">
        <f>VLOOKUP(B61,oblasti_vzdelavani!$A$2:$B$38,2,0)</f>
        <v>Vědy o Zemi</v>
      </c>
      <c r="D61" s="15" t="s">
        <v>89</v>
      </c>
      <c r="E61" s="15" t="s">
        <v>41</v>
      </c>
      <c r="F61" s="28" t="s">
        <v>41</v>
      </c>
    </row>
    <row r="62" spans="1:6" x14ac:dyDescent="0.25">
      <c r="A62" s="16"/>
      <c r="B62" s="8">
        <v>33</v>
      </c>
      <c r="C62" s="6" t="str">
        <f>VLOOKUP(B62,oblasti_vzdelavani!$A$2:$B$38,2,0)</f>
        <v>Vědy o Zemi</v>
      </c>
      <c r="D62" s="15" t="s">
        <v>90</v>
      </c>
      <c r="E62" s="15" t="s">
        <v>91</v>
      </c>
      <c r="F62" s="15" t="s">
        <v>91</v>
      </c>
    </row>
    <row r="63" spans="1:6" x14ac:dyDescent="0.25">
      <c r="A63" s="15"/>
      <c r="B63" s="8">
        <v>17</v>
      </c>
      <c r="C63" s="6" t="str">
        <f>VLOOKUP(B63,oblasti_vzdelavani!$A$2:$B$38,2,0)</f>
        <v>Matematika</v>
      </c>
      <c r="D63" s="15" t="s">
        <v>92</v>
      </c>
      <c r="E63" s="15" t="s">
        <v>154</v>
      </c>
      <c r="F63" s="15" t="s">
        <v>154</v>
      </c>
    </row>
    <row r="64" spans="1:6" x14ac:dyDescent="0.25">
      <c r="A64" s="16"/>
      <c r="B64" s="8">
        <v>3</v>
      </c>
      <c r="C64" s="6" t="str">
        <f>VLOOKUP(B64,oblasti_vzdelavani!$A$2:$B$38,2,0)</f>
        <v>Biologie, ekologie a životní prostředí</v>
      </c>
      <c r="D64" s="15" t="s">
        <v>93</v>
      </c>
      <c r="E64" s="15" t="s">
        <v>94</v>
      </c>
      <c r="F64" s="15" t="s">
        <v>94</v>
      </c>
    </row>
    <row r="65" spans="1:6" x14ac:dyDescent="0.25">
      <c r="A65" s="15"/>
      <c r="B65" s="8">
        <v>11</v>
      </c>
      <c r="C65" s="6" t="str">
        <f>VLOOKUP(B65,oblasti_vzdelavani!$A$2:$B$38,2,0)</f>
        <v>Fyzika</v>
      </c>
      <c r="D65" s="15" t="s">
        <v>95</v>
      </c>
      <c r="E65" s="15" t="s">
        <v>152</v>
      </c>
      <c r="F65" s="15" t="s">
        <v>152</v>
      </c>
    </row>
    <row r="66" spans="1:6" x14ac:dyDescent="0.25">
      <c r="A66" s="15"/>
      <c r="B66" s="8">
        <v>13</v>
      </c>
      <c r="C66" s="6" t="str">
        <f>VLOOKUP(B66,oblasti_vzdelavani!$A$2:$B$38,2,0)</f>
        <v>Chemie</v>
      </c>
      <c r="D66" s="15" t="s">
        <v>96</v>
      </c>
      <c r="E66" s="15" t="s">
        <v>44</v>
      </c>
      <c r="F66" s="15" t="s">
        <v>44</v>
      </c>
    </row>
    <row r="67" spans="1:6" x14ac:dyDescent="0.25">
      <c r="A67" s="15"/>
      <c r="B67" s="8">
        <v>3</v>
      </c>
      <c r="C67" s="6" t="str">
        <f>VLOOKUP(B67,oblasti_vzdelavani!$A$2:$B$38,2,0)</f>
        <v>Biologie, ekologie a životní prostředí</v>
      </c>
      <c r="D67" s="15" t="s">
        <v>97</v>
      </c>
      <c r="E67" s="15" t="s">
        <v>16</v>
      </c>
      <c r="F67" s="15" t="s">
        <v>16</v>
      </c>
    </row>
    <row r="68" spans="1:6" x14ac:dyDescent="0.25">
      <c r="A68" s="15"/>
      <c r="B68" s="8">
        <v>13</v>
      </c>
      <c r="C68" s="6" t="str">
        <f>VLOOKUP(B68,oblasti_vzdelavani!$A$2:$B$38,2,0)</f>
        <v>Chemie</v>
      </c>
      <c r="D68" s="15" t="s">
        <v>98</v>
      </c>
      <c r="E68" s="15" t="s">
        <v>16</v>
      </c>
      <c r="F68" s="15" t="s">
        <v>16</v>
      </c>
    </row>
    <row r="69" spans="1:6" x14ac:dyDescent="0.25">
      <c r="A69" s="23" t="s">
        <v>99</v>
      </c>
      <c r="B69" s="8"/>
      <c r="C69" s="6"/>
      <c r="D69" s="15"/>
      <c r="E69" s="15"/>
      <c r="F69" s="15"/>
    </row>
    <row r="70" spans="1:6" ht="30" x14ac:dyDescent="0.25">
      <c r="A70" s="15"/>
      <c r="B70" s="10" t="s">
        <v>100</v>
      </c>
      <c r="C70" s="9" t="s">
        <v>101</v>
      </c>
      <c r="D70" s="15" t="s">
        <v>102</v>
      </c>
      <c r="E70" s="15" t="s">
        <v>103</v>
      </c>
      <c r="F70" s="15" t="s">
        <v>159</v>
      </c>
    </row>
    <row r="71" spans="1:6" ht="30" x14ac:dyDescent="0.25">
      <c r="A71" s="15"/>
      <c r="B71" s="10" t="s">
        <v>100</v>
      </c>
      <c r="C71" s="9" t="s">
        <v>101</v>
      </c>
      <c r="D71" s="15" t="s">
        <v>104</v>
      </c>
      <c r="E71" s="15" t="s">
        <v>103</v>
      </c>
      <c r="F71" s="15" t="s">
        <v>103</v>
      </c>
    </row>
    <row r="72" spans="1:6" x14ac:dyDescent="0.25">
      <c r="A72" s="15"/>
      <c r="B72" s="8">
        <v>30</v>
      </c>
      <c r="C72" s="6" t="str">
        <f>VLOOKUP(B72,oblasti_vzdelavani!$A$2:$B$38,2,0)</f>
        <v>Učitelství</v>
      </c>
      <c r="D72" s="15" t="s">
        <v>105</v>
      </c>
      <c r="E72" s="15" t="s">
        <v>159</v>
      </c>
      <c r="F72" s="15" t="s">
        <v>159</v>
      </c>
    </row>
    <row r="73" spans="1:6" ht="30" x14ac:dyDescent="0.25">
      <c r="A73" s="16"/>
      <c r="B73" s="8">
        <v>30</v>
      </c>
      <c r="C73" s="6" t="str">
        <f>VLOOKUP(B73,oblasti_vzdelavani!$A$2:$B$38,2,0)</f>
        <v>Učitelství</v>
      </c>
      <c r="D73" s="15" t="s">
        <v>155</v>
      </c>
      <c r="E73" s="15" t="s">
        <v>160</v>
      </c>
      <c r="F73" s="16"/>
    </row>
    <row r="74" spans="1:6" ht="30" x14ac:dyDescent="0.25">
      <c r="A74" s="12" t="s">
        <v>106</v>
      </c>
      <c r="B74" s="8"/>
      <c r="C74" s="6"/>
      <c r="D74" s="15"/>
      <c r="E74" s="15"/>
      <c r="F74" s="15"/>
    </row>
    <row r="75" spans="1:6" ht="30" x14ac:dyDescent="0.25">
      <c r="A75" s="15"/>
      <c r="B75" s="10">
        <v>28</v>
      </c>
      <c r="C75" s="24" t="s">
        <v>107</v>
      </c>
      <c r="D75" s="15" t="s">
        <v>108</v>
      </c>
      <c r="E75" s="15" t="s">
        <v>109</v>
      </c>
      <c r="F75" s="15" t="s">
        <v>109</v>
      </c>
    </row>
    <row r="76" spans="1:6" x14ac:dyDescent="0.25">
      <c r="A76" s="23" t="s">
        <v>110</v>
      </c>
      <c r="B76" s="8"/>
      <c r="C76" s="6"/>
      <c r="D76" s="16"/>
      <c r="E76" s="16"/>
      <c r="F76" s="16"/>
    </row>
    <row r="77" spans="1:6" x14ac:dyDescent="0.25">
      <c r="A77" s="23"/>
      <c r="B77" s="8">
        <v>22</v>
      </c>
      <c r="C77" s="6" t="str">
        <f>VLOOKUP(B77,oblasti_vzdelavani!$A$2:$B$38,2,0)</f>
        <v>Právo</v>
      </c>
      <c r="D77" s="25" t="s">
        <v>111</v>
      </c>
      <c r="E77" s="15" t="s">
        <v>16</v>
      </c>
      <c r="F77" s="15" t="s">
        <v>16</v>
      </c>
    </row>
    <row r="78" spans="1:6" x14ac:dyDescent="0.25">
      <c r="A78" s="25"/>
      <c r="B78" s="8">
        <v>22</v>
      </c>
      <c r="C78" s="6" t="str">
        <f>VLOOKUP(B78,oblasti_vzdelavani!$A$2:$B$38,2,0)</f>
        <v>Právo</v>
      </c>
      <c r="D78" s="25" t="s">
        <v>112</v>
      </c>
      <c r="E78" s="15" t="s">
        <v>113</v>
      </c>
      <c r="F78" s="15"/>
    </row>
    <row r="79" spans="1:6" x14ac:dyDescent="0.25">
      <c r="A79" s="17"/>
    </row>
  </sheetData>
  <pageMargins left="0.7" right="0.7" top="0.78740157499999996" bottom="0.78740157499999996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"/>
  <sheetViews>
    <sheetView topLeftCell="A7" workbookViewId="0">
      <selection activeCell="B29" sqref="B29"/>
    </sheetView>
  </sheetViews>
  <sheetFormatPr defaultColWidth="9.140625" defaultRowHeight="15" x14ac:dyDescent="0.25"/>
  <cols>
    <col min="1" max="1" width="5.7109375" style="3" customWidth="1"/>
    <col min="2" max="2" width="41.140625" style="3" customWidth="1"/>
    <col min="3" max="3" width="14" style="4" customWidth="1"/>
    <col min="4" max="16384" width="9.140625" style="3"/>
  </cols>
  <sheetData>
    <row r="1" spans="1:3" ht="45" x14ac:dyDescent="0.25">
      <c r="A1" s="1" t="s">
        <v>114</v>
      </c>
      <c r="B1" s="1" t="s">
        <v>115</v>
      </c>
      <c r="C1" s="2" t="s">
        <v>116</v>
      </c>
    </row>
    <row r="2" spans="1:3" x14ac:dyDescent="0.25">
      <c r="A2" s="3">
        <v>1</v>
      </c>
      <c r="B2" s="3" t="s">
        <v>117</v>
      </c>
    </row>
    <row r="3" spans="1:3" x14ac:dyDescent="0.25">
      <c r="A3" s="3">
        <v>2</v>
      </c>
      <c r="B3" s="3" t="s">
        <v>118</v>
      </c>
      <c r="C3" s="4" t="s">
        <v>119</v>
      </c>
    </row>
    <row r="4" spans="1:3" x14ac:dyDescent="0.25">
      <c r="A4" s="3">
        <v>3</v>
      </c>
      <c r="B4" s="3" t="s">
        <v>120</v>
      </c>
      <c r="C4" s="4" t="s">
        <v>119</v>
      </c>
    </row>
    <row r="5" spans="1:3" x14ac:dyDescent="0.25">
      <c r="A5" s="3">
        <v>4</v>
      </c>
      <c r="B5" s="3" t="s">
        <v>121</v>
      </c>
    </row>
    <row r="6" spans="1:3" x14ac:dyDescent="0.25">
      <c r="A6" s="3">
        <v>5</v>
      </c>
      <c r="B6" s="3" t="s">
        <v>122</v>
      </c>
      <c r="C6" s="4" t="s">
        <v>119</v>
      </c>
    </row>
    <row r="7" spans="1:3" x14ac:dyDescent="0.25">
      <c r="A7" s="3">
        <v>6</v>
      </c>
      <c r="B7" s="3" t="s">
        <v>123</v>
      </c>
      <c r="C7" s="4" t="s">
        <v>119</v>
      </c>
    </row>
    <row r="8" spans="1:3" x14ac:dyDescent="0.25">
      <c r="A8" s="3">
        <v>7</v>
      </c>
      <c r="B8" s="3" t="s">
        <v>124</v>
      </c>
    </row>
    <row r="9" spans="1:3" x14ac:dyDescent="0.25">
      <c r="A9" s="3">
        <v>8</v>
      </c>
      <c r="B9" s="3" t="s">
        <v>125</v>
      </c>
    </row>
    <row r="10" spans="1:3" x14ac:dyDescent="0.25">
      <c r="A10" s="3">
        <v>9</v>
      </c>
      <c r="B10" s="3" t="s">
        <v>61</v>
      </c>
      <c r="C10" s="4" t="s">
        <v>119</v>
      </c>
    </row>
    <row r="11" spans="1:3" x14ac:dyDescent="0.25">
      <c r="A11" s="3">
        <v>10</v>
      </c>
      <c r="B11" s="3" t="s">
        <v>126</v>
      </c>
      <c r="C11" s="4" t="s">
        <v>119</v>
      </c>
    </row>
    <row r="12" spans="1:3" x14ac:dyDescent="0.25">
      <c r="A12" s="3">
        <v>11</v>
      </c>
      <c r="B12" s="3" t="s">
        <v>127</v>
      </c>
      <c r="C12" s="4" t="s">
        <v>119</v>
      </c>
    </row>
    <row r="13" spans="1:3" x14ac:dyDescent="0.25">
      <c r="A13" s="3">
        <v>12</v>
      </c>
      <c r="B13" s="3" t="s">
        <v>128</v>
      </c>
      <c r="C13" s="4" t="s">
        <v>119</v>
      </c>
    </row>
    <row r="14" spans="1:3" x14ac:dyDescent="0.25">
      <c r="A14" s="3">
        <v>13</v>
      </c>
      <c r="B14" s="3" t="s">
        <v>129</v>
      </c>
      <c r="C14" s="4" t="s">
        <v>119</v>
      </c>
    </row>
    <row r="15" spans="1:3" x14ac:dyDescent="0.25">
      <c r="A15" s="3">
        <v>14</v>
      </c>
      <c r="B15" s="3" t="s">
        <v>130</v>
      </c>
      <c r="C15" s="4" t="s">
        <v>119</v>
      </c>
    </row>
    <row r="16" spans="1:3" x14ac:dyDescent="0.25">
      <c r="A16" s="3">
        <v>15</v>
      </c>
      <c r="B16" s="3" t="s">
        <v>131</v>
      </c>
      <c r="C16" s="4" t="s">
        <v>119</v>
      </c>
    </row>
    <row r="17" spans="1:3" x14ac:dyDescent="0.25">
      <c r="A17" s="3">
        <v>16</v>
      </c>
      <c r="B17" s="3" t="s">
        <v>132</v>
      </c>
    </row>
    <row r="18" spans="1:3" x14ac:dyDescent="0.25">
      <c r="A18" s="3">
        <v>17</v>
      </c>
      <c r="B18" s="3" t="s">
        <v>133</v>
      </c>
      <c r="C18" s="4" t="s">
        <v>119</v>
      </c>
    </row>
    <row r="19" spans="1:3" x14ac:dyDescent="0.25">
      <c r="A19" s="3">
        <v>18</v>
      </c>
      <c r="B19" s="3" t="s">
        <v>134</v>
      </c>
      <c r="C19" s="4" t="s">
        <v>119</v>
      </c>
    </row>
    <row r="20" spans="1:3" x14ac:dyDescent="0.25">
      <c r="A20" s="3">
        <v>19</v>
      </c>
      <c r="B20" s="3" t="s">
        <v>135</v>
      </c>
      <c r="C20" s="4" t="s">
        <v>119</v>
      </c>
    </row>
    <row r="21" spans="1:3" x14ac:dyDescent="0.25">
      <c r="A21" s="3">
        <v>20</v>
      </c>
      <c r="B21" s="3" t="s">
        <v>136</v>
      </c>
      <c r="C21" s="4" t="s">
        <v>119</v>
      </c>
    </row>
    <row r="22" spans="1:3" x14ac:dyDescent="0.25">
      <c r="A22" s="3">
        <v>21</v>
      </c>
      <c r="B22" s="3" t="s">
        <v>137</v>
      </c>
      <c r="C22" s="4" t="s">
        <v>119</v>
      </c>
    </row>
    <row r="23" spans="1:3" x14ac:dyDescent="0.25">
      <c r="A23" s="3">
        <v>22</v>
      </c>
      <c r="B23" s="3" t="s">
        <v>138</v>
      </c>
      <c r="C23" s="4" t="s">
        <v>119</v>
      </c>
    </row>
    <row r="24" spans="1:3" x14ac:dyDescent="0.25">
      <c r="A24" s="3">
        <v>23</v>
      </c>
      <c r="B24" s="3" t="s">
        <v>65</v>
      </c>
      <c r="C24" s="4" t="s">
        <v>119</v>
      </c>
    </row>
    <row r="25" spans="1:3" x14ac:dyDescent="0.25">
      <c r="A25" s="3">
        <v>24</v>
      </c>
      <c r="B25" s="3" t="s">
        <v>139</v>
      </c>
      <c r="C25" s="4" t="s">
        <v>119</v>
      </c>
    </row>
    <row r="26" spans="1:3" x14ac:dyDescent="0.25">
      <c r="A26" s="3">
        <v>25</v>
      </c>
      <c r="B26" s="3" t="s">
        <v>72</v>
      </c>
      <c r="C26" s="4" t="s">
        <v>119</v>
      </c>
    </row>
    <row r="27" spans="1:3" x14ac:dyDescent="0.25">
      <c r="A27" s="3">
        <v>26</v>
      </c>
      <c r="B27" s="3" t="s">
        <v>140</v>
      </c>
    </row>
    <row r="28" spans="1:3" x14ac:dyDescent="0.25">
      <c r="A28" s="3">
        <v>27</v>
      </c>
      <c r="B28" s="3" t="s">
        <v>141</v>
      </c>
      <c r="C28" s="4" t="s">
        <v>119</v>
      </c>
    </row>
    <row r="29" spans="1:3" x14ac:dyDescent="0.25">
      <c r="A29" s="3">
        <v>28</v>
      </c>
      <c r="B29" s="3" t="s">
        <v>107</v>
      </c>
      <c r="C29" s="4" t="s">
        <v>119</v>
      </c>
    </row>
    <row r="30" spans="1:3" x14ac:dyDescent="0.25">
      <c r="A30" s="3">
        <v>29</v>
      </c>
      <c r="B30" s="3" t="s">
        <v>142</v>
      </c>
    </row>
    <row r="31" spans="1:3" x14ac:dyDescent="0.25">
      <c r="A31" s="3">
        <v>30</v>
      </c>
      <c r="B31" s="3" t="s">
        <v>143</v>
      </c>
      <c r="C31" s="4" t="s">
        <v>119</v>
      </c>
    </row>
    <row r="32" spans="1:3" x14ac:dyDescent="0.25">
      <c r="A32" s="3">
        <v>31</v>
      </c>
      <c r="B32" s="3" t="s">
        <v>144</v>
      </c>
      <c r="C32" s="4" t="s">
        <v>119</v>
      </c>
    </row>
    <row r="33" spans="1:3" x14ac:dyDescent="0.25">
      <c r="A33" s="3">
        <v>32</v>
      </c>
      <c r="B33" s="3" t="s">
        <v>145</v>
      </c>
      <c r="C33" s="4" t="s">
        <v>119</v>
      </c>
    </row>
    <row r="34" spans="1:3" x14ac:dyDescent="0.25">
      <c r="A34" s="3">
        <v>33</v>
      </c>
      <c r="B34" s="3" t="s">
        <v>146</v>
      </c>
      <c r="C34" s="4" t="s">
        <v>119</v>
      </c>
    </row>
    <row r="35" spans="1:3" x14ac:dyDescent="0.25">
      <c r="A35" s="3">
        <v>34</v>
      </c>
      <c r="B35" s="3" t="s">
        <v>147</v>
      </c>
    </row>
    <row r="36" spans="1:3" x14ac:dyDescent="0.25">
      <c r="A36" s="3">
        <v>35</v>
      </c>
      <c r="B36" s="3" t="s">
        <v>148</v>
      </c>
      <c r="C36" s="4" t="s">
        <v>119</v>
      </c>
    </row>
    <row r="37" spans="1:3" x14ac:dyDescent="0.25">
      <c r="A37" s="3">
        <v>36</v>
      </c>
      <c r="B37" s="3" t="s">
        <v>149</v>
      </c>
      <c r="C37" s="4" t="s">
        <v>119</v>
      </c>
    </row>
    <row r="38" spans="1:3" x14ac:dyDescent="0.25">
      <c r="A38" s="3">
        <v>37</v>
      </c>
      <c r="B38" s="3" t="s">
        <v>150</v>
      </c>
      <c r="C38" s="4" t="s">
        <v>119</v>
      </c>
    </row>
    <row r="40" spans="1:3" x14ac:dyDescent="0.25">
      <c r="A40" s="5" t="s">
        <v>151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akreditace H a P řízení </vt:lpstr>
      <vt:lpstr>oblasti_vzdelavani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Jurecka Martin</dc:creator>
  <cp:keywords/>
  <dc:description/>
  <cp:lastModifiedBy>Kalova Vladimira</cp:lastModifiedBy>
  <cp:revision/>
  <cp:lastPrinted>2026-06-17T12:05:32Z</cp:lastPrinted>
  <dcterms:created xsi:type="dcterms:W3CDTF">2017-11-24T13:32:01Z</dcterms:created>
  <dcterms:modified xsi:type="dcterms:W3CDTF">2026-07-07T09:29:41Z</dcterms:modified>
  <cp:category/>
  <cp:contentStatus/>
</cp:coreProperties>
</file>